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1" l="1"/>
  <c r="K7" i="1"/>
  <c r="K8" i="1"/>
  <c r="K9" i="1"/>
  <c r="K10" i="1"/>
  <c r="K11" i="1"/>
  <c r="K12" i="1"/>
  <c r="K13" i="1"/>
  <c r="K5" i="1"/>
  <c r="K14" i="1" l="1"/>
</calcChain>
</file>

<file path=xl/sharedStrings.xml><?xml version="1.0" encoding="utf-8"?>
<sst xmlns="http://schemas.openxmlformats.org/spreadsheetml/2006/main" count="50" uniqueCount="34">
  <si>
    <t>Reduced Nart</t>
  </si>
  <si>
    <t>Art Number</t>
  </si>
  <si>
    <t>French Description</t>
  </si>
  <si>
    <t>rounding value</t>
  </si>
  <si>
    <t>EAN/UPC</t>
  </si>
  <si>
    <t>Country of Origin</t>
  </si>
  <si>
    <t>UNITS / CRTN</t>
  </si>
  <si>
    <t xml:space="preserve">UNITS / LAYER  </t>
  </si>
  <si>
    <t xml:space="preserve"> UNITS / pallet</t>
  </si>
  <si>
    <t>Nivea Deo</t>
  </si>
  <si>
    <t>80028-05405-48</t>
  </si>
  <si>
    <t>Spray Deep 200ml</t>
  </si>
  <si>
    <t>carton</t>
  </si>
  <si>
    <t>Germany</t>
  </si>
  <si>
    <t>81604-05405-38</t>
  </si>
  <si>
    <t>Spray Dry Comfort 200ml</t>
  </si>
  <si>
    <t>81605-05405-48</t>
  </si>
  <si>
    <t>Spray Dry impact 200ml</t>
  </si>
  <si>
    <t>81618-05415-28</t>
  </si>
  <si>
    <t>Spray Fresh Active 200ml</t>
  </si>
  <si>
    <t>81619-05600-48</t>
  </si>
  <si>
    <t>Spray Dry Fresh 200ml</t>
  </si>
  <si>
    <t>82238-05600-48</t>
  </si>
  <si>
    <t>Spray Invisible black &amp; white Clear 200ml</t>
  </si>
  <si>
    <t>82242-05405-28</t>
  </si>
  <si>
    <t>Spray Invisible black &amp; white Power 200ml</t>
  </si>
  <si>
    <t>83732-05600-48</t>
  </si>
  <si>
    <t>Spray Pearl &amp; Beauty 200ml</t>
  </si>
  <si>
    <t>85997-05405-48</t>
  </si>
  <si>
    <t xml:space="preserve">Cool kick  200 ml </t>
  </si>
  <si>
    <t>Total pcs</t>
  </si>
  <si>
    <t xml:space="preserve">pallets </t>
  </si>
  <si>
    <t>Status T2</t>
  </si>
  <si>
    <t xml:space="preserve">Offer 250823   Nivea  deo 200 ml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</si>
</sst>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Aptos Narrow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1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/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/>
    <xf numFmtId="0" fontId="5" fillId="4" borderId="3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/>
    </xf>
    <xf numFmtId="1" fontId="1" fillId="0" borderId="0" xfId="0" applyNumberFormat="1" applyFont="1"/>
    <xf numFmtId="1" fontId="3" fillId="2" borderId="0" xfId="0" applyNumberFormat="1" applyFont="1" applyFill="1" applyAlignment="1">
      <alignment horizontal="center" vertical="center" wrapText="1"/>
    </xf>
    <xf numFmtId="1" fontId="4" fillId="3" borderId="1" xfId="0" applyNumberFormat="1" applyFont="1" applyFill="1" applyBorder="1"/>
    <xf numFmtId="1" fontId="5" fillId="4" borderId="3" xfId="0" applyNumberFormat="1" applyFont="1" applyFill="1" applyBorder="1" applyAlignment="1">
      <alignment horizontal="center"/>
    </xf>
    <xf numFmtId="1" fontId="0" fillId="0" borderId="0" xfId="0" applyNumberForma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1" fillId="0" borderId="0" xfId="0" applyNumberFormat="1" applyFont="1"/>
    <xf numFmtId="2" fontId="0" fillId="0" borderId="0" xfId="0" applyNumberFormat="1"/>
    <xf numFmtId="0" fontId="2" fillId="0" borderId="0" xfId="0" applyFont="1" applyAlignment="1">
      <alignment horizontal="center"/>
    </xf>
    <xf numFmtId="2" fontId="2" fillId="0" borderId="0" xfId="0" applyNumberFormat="1" applyFont="1"/>
    <xf numFmtId="0" fontId="2" fillId="5" borderId="0" xfId="0" applyFont="1" applyFill="1" applyAlignment="1">
      <alignment horizontal="center"/>
    </xf>
    <xf numFmtId="2" fontId="2" fillId="5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152400</xdr:rowOff>
    </xdr:from>
    <xdr:to>
      <xdr:col>1</xdr:col>
      <xdr:colOff>1123950</xdr:colOff>
      <xdr:row>23</xdr:row>
      <xdr:rowOff>95250</xdr:rowOff>
    </xdr:to>
    <xdr:pic>
      <xdr:nvPicPr>
        <xdr:cNvPr id="2" name="Afbeelding 1" descr="Nivea Déodorant SPran 48H Homme Deep 200Ml">
          <a:extLst>
            <a:ext uri="{FF2B5EF4-FFF2-40B4-BE49-F238E27FC236}">
              <a16:creationId xmlns:a16="http://schemas.microsoft.com/office/drawing/2014/main" xmlns="" id="{8D24AACD-BD37-F496-A40F-8A7D05478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17800"/>
          <a:ext cx="1784350" cy="178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666750</xdr:colOff>
      <xdr:row>14</xdr:row>
      <xdr:rowOff>19050</xdr:rowOff>
    </xdr:from>
    <xdr:to>
      <xdr:col>2</xdr:col>
      <xdr:colOff>368300</xdr:colOff>
      <xdr:row>23</xdr:row>
      <xdr:rowOff>57150</xdr:rowOff>
    </xdr:to>
    <xdr:pic>
      <xdr:nvPicPr>
        <xdr:cNvPr id="3" name="Afbeelding 2" descr="Nivea Anti-Transpirant Dry Comfort 48h Protection 200ml">
          <a:extLst>
            <a:ext uri="{FF2B5EF4-FFF2-40B4-BE49-F238E27FC236}">
              <a16:creationId xmlns:a16="http://schemas.microsoft.com/office/drawing/2014/main" xmlns="" id="{78407AF8-EFCE-9A55-4E9E-3B076627F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150" y="2768600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14</xdr:row>
      <xdr:rowOff>57150</xdr:rowOff>
    </xdr:from>
    <xdr:to>
      <xdr:col>2</xdr:col>
      <xdr:colOff>1714500</xdr:colOff>
      <xdr:row>23</xdr:row>
      <xdr:rowOff>95250</xdr:rowOff>
    </xdr:to>
    <xdr:pic>
      <xdr:nvPicPr>
        <xdr:cNvPr id="4" name="Afbeelding 3" descr="Déodorant Spray Homme Anti-transpirant Dry Impact NIVEA MEN">
          <a:extLst>
            <a:ext uri="{FF2B5EF4-FFF2-40B4-BE49-F238E27FC236}">
              <a16:creationId xmlns:a16="http://schemas.microsoft.com/office/drawing/2014/main" xmlns="" id="{C3D0C408-5349-1F86-DC3B-C373CD92A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3350" y="2806700"/>
          <a:ext cx="1695450" cy="1695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1193800</xdr:colOff>
      <xdr:row>14</xdr:row>
      <xdr:rowOff>50800</xdr:rowOff>
    </xdr:from>
    <xdr:to>
      <xdr:col>3</xdr:col>
      <xdr:colOff>355600</xdr:colOff>
      <xdr:row>23</xdr:row>
      <xdr:rowOff>82550</xdr:rowOff>
    </xdr:to>
    <xdr:pic>
      <xdr:nvPicPr>
        <xdr:cNvPr id="5" name="Afbeelding 4" descr="Nivea Men Fresh Active antiperspirant deodorant spray for men 200 ml">
          <a:extLst>
            <a:ext uri="{FF2B5EF4-FFF2-40B4-BE49-F238E27FC236}">
              <a16:creationId xmlns:a16="http://schemas.microsoft.com/office/drawing/2014/main" xmlns="" id="{E23F06B9-B975-3FB0-D663-15947CF318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48100" y="2800350"/>
          <a:ext cx="1689100" cy="168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2343150</xdr:colOff>
      <xdr:row>13</xdr:row>
      <xdr:rowOff>139700</xdr:rowOff>
    </xdr:from>
    <xdr:to>
      <xdr:col>5</xdr:col>
      <xdr:colOff>107950</xdr:colOff>
      <xdr:row>23</xdr:row>
      <xdr:rowOff>171450</xdr:rowOff>
    </xdr:to>
    <xdr:pic>
      <xdr:nvPicPr>
        <xdr:cNvPr id="8" name="Afbeelding 7" descr="Digit-Eyes UPC data: 4005808816194 UPC Déodorant Fresh ...">
          <a:extLst>
            <a:ext uri="{FF2B5EF4-FFF2-40B4-BE49-F238E27FC236}">
              <a16:creationId xmlns:a16="http://schemas.microsoft.com/office/drawing/2014/main" xmlns="" id="{F4C3B0EA-1D26-1B41-ACFD-7F1D14252C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97450" y="2705100"/>
          <a:ext cx="1873250" cy="1873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15</xdr:row>
      <xdr:rowOff>0</xdr:rowOff>
    </xdr:from>
    <xdr:to>
      <xdr:col>5</xdr:col>
      <xdr:colOff>304800</xdr:colOff>
      <xdr:row>16</xdr:row>
      <xdr:rowOff>120650</xdr:rowOff>
    </xdr:to>
    <xdr:sp macro="" textlink="">
      <xdr:nvSpPr>
        <xdr:cNvPr id="1033" name="AutoShape 9" descr="200ml Deo Blc Wht Clear Nivea">
          <a:extLst>
            <a:ext uri="{FF2B5EF4-FFF2-40B4-BE49-F238E27FC236}">
              <a16:creationId xmlns:a16="http://schemas.microsoft.com/office/drawing/2014/main" xmlns="" id="{BB4902BA-DAF1-2805-98C4-98A54D2ADEB7}"/>
            </a:ext>
          </a:extLst>
        </xdr:cNvPr>
        <xdr:cNvSpPr>
          <a:spLocks noChangeAspect="1" noChangeArrowheads="1"/>
        </xdr:cNvSpPr>
      </xdr:nvSpPr>
      <xdr:spPr bwMode="auto">
        <a:xfrm>
          <a:off x="676275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16</xdr:row>
      <xdr:rowOff>0</xdr:rowOff>
    </xdr:from>
    <xdr:to>
      <xdr:col>7</xdr:col>
      <xdr:colOff>184150</xdr:colOff>
      <xdr:row>20</xdr:row>
      <xdr:rowOff>57150</xdr:rowOff>
    </xdr:to>
    <xdr:sp macro="" textlink="">
      <xdr:nvSpPr>
        <xdr:cNvPr id="1034" name="AutoShape 10" descr="200ml Deo Blc Wht Clear Nivea">
          <a:extLst>
            <a:ext uri="{FF2B5EF4-FFF2-40B4-BE49-F238E27FC236}">
              <a16:creationId xmlns:a16="http://schemas.microsoft.com/office/drawing/2014/main" xmlns="" id="{F1091D9B-7CD2-6298-2C44-29BE047D5D10}"/>
            </a:ext>
          </a:extLst>
        </xdr:cNvPr>
        <xdr:cNvSpPr>
          <a:spLocks noChangeAspect="1" noChangeArrowheads="1"/>
        </xdr:cNvSpPr>
      </xdr:nvSpPr>
      <xdr:spPr bwMode="auto">
        <a:xfrm>
          <a:off x="7372350" y="3117850"/>
          <a:ext cx="793750" cy="793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7</xdr:col>
      <xdr:colOff>0</xdr:colOff>
      <xdr:row>16</xdr:row>
      <xdr:rowOff>0</xdr:rowOff>
    </xdr:from>
    <xdr:to>
      <xdr:col>7</xdr:col>
      <xdr:colOff>304800</xdr:colOff>
      <xdr:row>17</xdr:row>
      <xdr:rowOff>120650</xdr:rowOff>
    </xdr:to>
    <xdr:sp macro="" textlink="">
      <xdr:nvSpPr>
        <xdr:cNvPr id="1035" name="AutoShape 11" descr="200ml Deo Blc Wht Clear Nivea">
          <a:extLst>
            <a:ext uri="{FF2B5EF4-FFF2-40B4-BE49-F238E27FC236}">
              <a16:creationId xmlns:a16="http://schemas.microsoft.com/office/drawing/2014/main" xmlns="" id="{7A36559A-086E-D8E6-996D-726BC3BEF12A}"/>
            </a:ext>
          </a:extLst>
        </xdr:cNvPr>
        <xdr:cNvSpPr>
          <a:spLocks noChangeAspect="1" noChangeArrowheads="1"/>
        </xdr:cNvSpPr>
      </xdr:nvSpPr>
      <xdr:spPr bwMode="auto">
        <a:xfrm>
          <a:off x="7981950" y="3117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14</xdr:row>
      <xdr:rowOff>0</xdr:rowOff>
    </xdr:from>
    <xdr:to>
      <xdr:col>6</xdr:col>
      <xdr:colOff>304800</xdr:colOff>
      <xdr:row>15</xdr:row>
      <xdr:rowOff>120650</xdr:rowOff>
    </xdr:to>
    <xdr:sp macro="" textlink="">
      <xdr:nvSpPr>
        <xdr:cNvPr id="1037" name="AutoShape 13" descr="200ml Deo Blc Wht Clear Nivea">
          <a:extLst>
            <a:ext uri="{FF2B5EF4-FFF2-40B4-BE49-F238E27FC236}">
              <a16:creationId xmlns:a16="http://schemas.microsoft.com/office/drawing/2014/main" xmlns="" id="{5A2CBCEF-FD3C-1EAD-CD08-CD81445E2C07}"/>
            </a:ext>
          </a:extLst>
        </xdr:cNvPr>
        <xdr:cNvSpPr>
          <a:spLocks noChangeAspect="1" noChangeArrowheads="1"/>
        </xdr:cNvSpPr>
      </xdr:nvSpPr>
      <xdr:spPr bwMode="auto">
        <a:xfrm>
          <a:off x="7372350" y="27495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444500</xdr:colOff>
      <xdr:row>13</xdr:row>
      <xdr:rowOff>184149</xdr:rowOff>
    </xdr:from>
    <xdr:to>
      <xdr:col>7</xdr:col>
      <xdr:colOff>209550</xdr:colOff>
      <xdr:row>23</xdr:row>
      <xdr:rowOff>175808</xdr:rowOff>
    </xdr:to>
    <xdr:pic>
      <xdr:nvPicPr>
        <xdr:cNvPr id="11" name="Afbeelding 10" descr="Déodorant spray 48h Invisible for black &amp; white">
          <a:extLst>
            <a:ext uri="{FF2B5EF4-FFF2-40B4-BE49-F238E27FC236}">
              <a16:creationId xmlns:a16="http://schemas.microsoft.com/office/drawing/2014/main" xmlns="" id="{17530FAF-D70D-E1CD-4D70-30AD39BA15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35700" y="2749549"/>
          <a:ext cx="1955800" cy="1833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15</xdr:row>
      <xdr:rowOff>0</xdr:rowOff>
    </xdr:from>
    <xdr:to>
      <xdr:col>8</xdr:col>
      <xdr:colOff>304800</xdr:colOff>
      <xdr:row>16</xdr:row>
      <xdr:rowOff>120650</xdr:rowOff>
    </xdr:to>
    <xdr:sp macro="" textlink="">
      <xdr:nvSpPr>
        <xdr:cNvPr id="1040" name="AutoShape 16" descr="Deodorant Spray Men Anti-perspirant Black &amp; White 200ml -nivea">
          <a:extLst>
            <a:ext uri="{FF2B5EF4-FFF2-40B4-BE49-F238E27FC236}">
              <a16:creationId xmlns:a16="http://schemas.microsoft.com/office/drawing/2014/main" xmlns="" id="{1668C0F0-FA73-2BBE-A948-55241FD67D68}"/>
            </a:ext>
          </a:extLst>
        </xdr:cNvPr>
        <xdr:cNvSpPr>
          <a:spLocks noChangeAspect="1" noChangeArrowheads="1"/>
        </xdr:cNvSpPr>
      </xdr:nvSpPr>
      <xdr:spPr bwMode="auto">
        <a:xfrm>
          <a:off x="8591550" y="29337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228600</xdr:colOff>
      <xdr:row>14</xdr:row>
      <xdr:rowOff>152400</xdr:rowOff>
    </xdr:from>
    <xdr:to>
      <xdr:col>9</xdr:col>
      <xdr:colOff>158750</xdr:colOff>
      <xdr:row>23</xdr:row>
      <xdr:rowOff>150532</xdr:rowOff>
    </xdr:to>
    <xdr:pic>
      <xdr:nvPicPr>
        <xdr:cNvPr id="12" name="Afbeelding 11" descr="Deodorant Spray Men Anti-perspirant Black &amp; White 200ml -nivea">
          <a:extLst>
            <a:ext uri="{FF2B5EF4-FFF2-40B4-BE49-F238E27FC236}">
              <a16:creationId xmlns:a16="http://schemas.microsoft.com/office/drawing/2014/main" xmlns="" id="{1C1DD30B-1FCF-9BAC-4256-F859D5EF73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0" y="2901950"/>
          <a:ext cx="1758950" cy="1655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76200</xdr:colOff>
      <xdr:row>14</xdr:row>
      <xdr:rowOff>69850</xdr:rowOff>
    </xdr:from>
    <xdr:to>
      <xdr:col>11</xdr:col>
      <xdr:colOff>107950</xdr:colOff>
      <xdr:row>24</xdr:row>
      <xdr:rowOff>69850</xdr:rowOff>
    </xdr:to>
    <xdr:pic>
      <xdr:nvPicPr>
        <xdr:cNvPr id="13" name="Afbeelding 12" descr="Nivea Deodorant Female Pearl &amp; Beauty Spray 200ml">
          <a:extLst>
            <a:ext uri="{FF2B5EF4-FFF2-40B4-BE49-F238E27FC236}">
              <a16:creationId xmlns:a16="http://schemas.microsoft.com/office/drawing/2014/main" xmlns="" id="{1DF14500-60AC-CC6C-F365-55B466F5A2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67750" y="2819400"/>
          <a:ext cx="1841500" cy="184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44450</xdr:colOff>
      <xdr:row>15</xdr:row>
      <xdr:rowOff>12700</xdr:rowOff>
    </xdr:from>
    <xdr:to>
      <xdr:col>10</xdr:col>
      <xdr:colOff>513796</xdr:colOff>
      <xdr:row>24</xdr:row>
      <xdr:rowOff>120650</xdr:rowOff>
    </xdr:to>
    <xdr:pic>
      <xdr:nvPicPr>
        <xdr:cNvPr id="14" name="Afbeelding 13" descr="Nivea Deospray for Men - Cool Kick -  150 ml.">
          <a:extLst>
            <a:ext uri="{FF2B5EF4-FFF2-40B4-BE49-F238E27FC236}">
              <a16:creationId xmlns:a16="http://schemas.microsoft.com/office/drawing/2014/main" xmlns="" id="{E4455ED8-9C33-187E-04B3-F216FA0F2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4800" y="2946400"/>
          <a:ext cx="469346" cy="176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9"/>
  <sheetViews>
    <sheetView tabSelected="1" workbookViewId="0">
      <selection activeCell="J1" sqref="J1:J1048576"/>
    </sheetView>
  </sheetViews>
  <sheetFormatPr defaultRowHeight="14.25"/>
  <cols>
    <col min="1" max="1" width="9.5" bestFit="1" customWidth="1"/>
    <col min="2" max="2" width="28.5" bestFit="1" customWidth="1"/>
    <col min="3" max="3" width="36.125" bestFit="1" customWidth="1"/>
    <col min="5" max="5" width="13.875" style="14" bestFit="1" customWidth="1"/>
    <col min="10" max="10" width="8.75" style="16"/>
    <col min="11" max="11" width="8.75" style="18"/>
  </cols>
  <sheetData>
    <row r="2" spans="1:12" ht="15">
      <c r="A2" s="1"/>
      <c r="B2" s="2" t="s">
        <v>33</v>
      </c>
      <c r="C2" s="1"/>
      <c r="D2" s="1"/>
      <c r="E2" s="10"/>
      <c r="F2" s="1"/>
      <c r="G2" s="1"/>
      <c r="H2" s="1"/>
      <c r="I2" s="1"/>
      <c r="J2" s="15"/>
      <c r="K2" s="17"/>
    </row>
    <row r="3" spans="1:12" ht="30">
      <c r="A3" s="3" t="s">
        <v>0</v>
      </c>
      <c r="B3" s="3" t="s">
        <v>1</v>
      </c>
      <c r="C3" s="3" t="s">
        <v>2</v>
      </c>
      <c r="D3" s="3" t="s">
        <v>3</v>
      </c>
      <c r="E3" s="11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32</v>
      </c>
      <c r="K3" s="17"/>
      <c r="L3" s="1"/>
    </row>
    <row r="4" spans="1:12" ht="15">
      <c r="A4" s="4" t="s">
        <v>9</v>
      </c>
      <c r="B4" s="4"/>
      <c r="C4" s="4"/>
      <c r="D4" s="4"/>
      <c r="E4" s="12"/>
      <c r="F4" s="4"/>
      <c r="G4" s="4"/>
      <c r="H4" s="4"/>
      <c r="I4" s="4"/>
      <c r="J4" s="21" t="s">
        <v>30</v>
      </c>
      <c r="K4" s="22" t="s">
        <v>31</v>
      </c>
      <c r="L4" s="1"/>
    </row>
    <row r="5" spans="1:12" ht="15">
      <c r="A5" s="5">
        <v>80028</v>
      </c>
      <c r="B5" s="6" t="s">
        <v>10</v>
      </c>
      <c r="C5" s="7" t="s">
        <v>11</v>
      </c>
      <c r="D5" s="8" t="s">
        <v>12</v>
      </c>
      <c r="E5" s="13">
        <v>4005900493033</v>
      </c>
      <c r="F5" s="9" t="s">
        <v>13</v>
      </c>
      <c r="G5" s="9">
        <v>12</v>
      </c>
      <c r="H5" s="9">
        <v>420</v>
      </c>
      <c r="I5" s="9">
        <v>2100</v>
      </c>
      <c r="J5" s="15">
        <v>5400</v>
      </c>
      <c r="K5" s="17">
        <f>J5/I5</f>
        <v>2.5714285714285716</v>
      </c>
      <c r="L5" s="1"/>
    </row>
    <row r="6" spans="1:12" ht="15">
      <c r="A6" s="5">
        <v>81604</v>
      </c>
      <c r="B6" s="6" t="s">
        <v>14</v>
      </c>
      <c r="C6" s="7" t="s">
        <v>15</v>
      </c>
      <c r="D6" s="8" t="s">
        <v>12</v>
      </c>
      <c r="E6" s="13">
        <v>4005900480347</v>
      </c>
      <c r="F6" s="9" t="s">
        <v>13</v>
      </c>
      <c r="G6" s="9">
        <v>12</v>
      </c>
      <c r="H6" s="9">
        <v>420</v>
      </c>
      <c r="I6" s="9">
        <v>1680</v>
      </c>
      <c r="J6" s="15">
        <v>7008</v>
      </c>
      <c r="K6" s="17">
        <f>J6/I6</f>
        <v>4.1714285714285717</v>
      </c>
      <c r="L6" s="1"/>
    </row>
    <row r="7" spans="1:12" ht="15">
      <c r="A7" s="5">
        <v>81605</v>
      </c>
      <c r="B7" s="6" t="s">
        <v>16</v>
      </c>
      <c r="C7" s="7" t="s">
        <v>17</v>
      </c>
      <c r="D7" s="8" t="s">
        <v>12</v>
      </c>
      <c r="E7" s="13">
        <v>4005808293674</v>
      </c>
      <c r="F7" s="9" t="s">
        <v>13</v>
      </c>
      <c r="G7" s="9">
        <v>12</v>
      </c>
      <c r="H7" s="9">
        <v>420</v>
      </c>
      <c r="I7" s="9">
        <v>2100</v>
      </c>
      <c r="J7" s="15">
        <v>7404</v>
      </c>
      <c r="K7" s="17">
        <f>J7/I7</f>
        <v>3.5257142857142858</v>
      </c>
      <c r="L7" s="1"/>
    </row>
    <row r="8" spans="1:12" ht="15">
      <c r="A8" s="5">
        <v>81618</v>
      </c>
      <c r="B8" s="6" t="s">
        <v>18</v>
      </c>
      <c r="C8" s="7" t="s">
        <v>19</v>
      </c>
      <c r="D8" s="8" t="s">
        <v>12</v>
      </c>
      <c r="E8" s="13">
        <v>9005800282657</v>
      </c>
      <c r="F8" s="9" t="s">
        <v>13</v>
      </c>
      <c r="G8" s="9">
        <v>12</v>
      </c>
      <c r="H8" s="9">
        <v>420</v>
      </c>
      <c r="I8" s="9">
        <v>2100</v>
      </c>
      <c r="J8" s="15">
        <v>7404</v>
      </c>
      <c r="K8" s="17">
        <f>J8/I8</f>
        <v>3.5257142857142858</v>
      </c>
      <c r="L8" s="1"/>
    </row>
    <row r="9" spans="1:12" ht="15">
      <c r="A9" s="5">
        <v>81619</v>
      </c>
      <c r="B9" s="6" t="s">
        <v>20</v>
      </c>
      <c r="C9" s="7" t="s">
        <v>21</v>
      </c>
      <c r="D9" s="8" t="s">
        <v>12</v>
      </c>
      <c r="E9" s="13">
        <v>4005808816194</v>
      </c>
      <c r="F9" s="9" t="s">
        <v>13</v>
      </c>
      <c r="G9" s="9">
        <v>12</v>
      </c>
      <c r="H9" s="9">
        <v>384</v>
      </c>
      <c r="I9" s="9">
        <v>1536</v>
      </c>
      <c r="J9" s="15">
        <v>7224</v>
      </c>
      <c r="K9" s="17">
        <f>J9/I9</f>
        <v>4.703125</v>
      </c>
      <c r="L9" s="1"/>
    </row>
    <row r="10" spans="1:12" ht="15">
      <c r="A10" s="5">
        <v>82238</v>
      </c>
      <c r="B10" s="6" t="s">
        <v>22</v>
      </c>
      <c r="C10" s="7" t="s">
        <v>23</v>
      </c>
      <c r="D10" s="8" t="s">
        <v>12</v>
      </c>
      <c r="E10" s="13">
        <v>4005900034847</v>
      </c>
      <c r="F10" s="9" t="s">
        <v>13</v>
      </c>
      <c r="G10" s="9">
        <v>12</v>
      </c>
      <c r="H10" s="9">
        <v>384</v>
      </c>
      <c r="I10" s="9">
        <v>1536</v>
      </c>
      <c r="J10" s="15">
        <v>4008</v>
      </c>
      <c r="K10" s="17">
        <f>J10/I10</f>
        <v>2.609375</v>
      </c>
      <c r="L10" s="1"/>
    </row>
    <row r="11" spans="1:12" ht="15">
      <c r="A11" s="5">
        <v>82242</v>
      </c>
      <c r="B11" s="6" t="s">
        <v>24</v>
      </c>
      <c r="C11" s="7" t="s">
        <v>25</v>
      </c>
      <c r="D11" s="8" t="s">
        <v>12</v>
      </c>
      <c r="E11" s="13">
        <v>4005900035684</v>
      </c>
      <c r="F11" s="9" t="s">
        <v>13</v>
      </c>
      <c r="G11" s="9">
        <v>12</v>
      </c>
      <c r="H11" s="9">
        <v>420</v>
      </c>
      <c r="I11" s="9">
        <v>2100</v>
      </c>
      <c r="J11" s="15">
        <v>7404</v>
      </c>
      <c r="K11" s="17">
        <f>J11/I11</f>
        <v>3.5257142857142858</v>
      </c>
      <c r="L11" s="1"/>
    </row>
    <row r="12" spans="1:12" ht="15">
      <c r="A12" s="5">
        <v>83732</v>
      </c>
      <c r="B12" s="6" t="s">
        <v>26</v>
      </c>
      <c r="C12" s="7" t="s">
        <v>27</v>
      </c>
      <c r="D12" s="8" t="s">
        <v>12</v>
      </c>
      <c r="E12" s="13">
        <v>4005808837328</v>
      </c>
      <c r="F12" s="9" t="s">
        <v>13</v>
      </c>
      <c r="G12" s="9">
        <v>12</v>
      </c>
      <c r="H12" s="9">
        <v>384</v>
      </c>
      <c r="I12" s="9">
        <v>1536</v>
      </c>
      <c r="J12" s="15">
        <v>5400</v>
      </c>
      <c r="K12" s="17">
        <f>J12/I12</f>
        <v>3.515625</v>
      </c>
      <c r="L12" s="1"/>
    </row>
    <row r="13" spans="1:12" ht="15">
      <c r="A13" s="5">
        <v>85997</v>
      </c>
      <c r="B13" s="6" t="s">
        <v>28</v>
      </c>
      <c r="C13" s="7" t="s">
        <v>29</v>
      </c>
      <c r="D13" s="8" t="s">
        <v>12</v>
      </c>
      <c r="E13" s="13">
        <v>4005808298426</v>
      </c>
      <c r="F13" s="9" t="s">
        <v>13</v>
      </c>
      <c r="G13" s="9">
        <v>12</v>
      </c>
      <c r="H13" s="9">
        <v>420</v>
      </c>
      <c r="I13" s="9">
        <v>2100</v>
      </c>
      <c r="J13" s="15">
        <v>7008</v>
      </c>
      <c r="K13" s="17">
        <f>J13/I13</f>
        <v>3.3371428571428572</v>
      </c>
    </row>
    <row r="14" spans="1:12" ht="15">
      <c r="A14" s="1"/>
      <c r="B14" s="1"/>
      <c r="C14" s="1"/>
      <c r="D14" s="1"/>
      <c r="E14" s="10"/>
      <c r="F14" s="1"/>
      <c r="G14" s="1"/>
      <c r="H14" s="1"/>
      <c r="I14" s="1"/>
      <c r="J14" s="19">
        <v>58260</v>
      </c>
      <c r="K14" s="20">
        <f>SUM(K5:K13)</f>
        <v>31.485267857142862</v>
      </c>
    </row>
    <row r="15" spans="1:12" ht="15">
      <c r="A15" s="1"/>
      <c r="D15" s="1"/>
      <c r="E15" s="10"/>
      <c r="F15" s="1"/>
      <c r="H15" s="1"/>
      <c r="I15" s="1"/>
      <c r="J15" s="15"/>
      <c r="K15" s="17"/>
    </row>
    <row r="16" spans="1:12" ht="15">
      <c r="A16" s="1"/>
      <c r="B16" s="1"/>
      <c r="D16" s="1"/>
      <c r="E16"/>
      <c r="H16" s="1"/>
      <c r="J16"/>
      <c r="K16" s="17"/>
    </row>
    <row r="17" spans="1:11" ht="15">
      <c r="A17" s="1"/>
      <c r="B17" s="1"/>
      <c r="C17" s="1"/>
      <c r="D17" s="1"/>
      <c r="E17" s="10"/>
      <c r="F17" s="1"/>
      <c r="I17" s="1"/>
      <c r="J17" s="15"/>
      <c r="K17" s="17"/>
    </row>
    <row r="18" spans="1:11" ht="15">
      <c r="A18" s="1"/>
      <c r="B18" s="1"/>
      <c r="C18" s="1"/>
      <c r="D18" s="1"/>
      <c r="E18" s="10"/>
      <c r="F18" s="1"/>
      <c r="G18" s="1"/>
      <c r="H18" s="1"/>
      <c r="I18" s="1"/>
      <c r="J18" s="15"/>
      <c r="K18" s="17"/>
    </row>
    <row r="19" spans="1:11" ht="15">
      <c r="A19" s="1"/>
      <c r="B19" s="1"/>
      <c r="C19" s="1"/>
      <c r="D19" s="1"/>
      <c r="E19" s="10"/>
      <c r="F19" s="1"/>
      <c r="G19" s="1"/>
      <c r="H19" s="1"/>
      <c r="I19" s="1"/>
      <c r="J19" s="15"/>
      <c r="K19" s="17"/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D2F2EB34777438142BD1F81F9DDFF" ma:contentTypeVersion="14" ma:contentTypeDescription="Een nieuw document maken." ma:contentTypeScope="" ma:versionID="04f5ad020ea5c0c621f087f61ad791b7">
  <xsd:schema xmlns:xsd="http://www.w3.org/2001/XMLSchema" xmlns:xs="http://www.w3.org/2001/XMLSchema" xmlns:p="http://schemas.microsoft.com/office/2006/metadata/properties" xmlns:ns2="220875d1-959a-474c-a19f-779f64c1fbd9" xmlns:ns3="ddd003b3-02c5-4c29-a78e-af3110860229" targetNamespace="http://schemas.microsoft.com/office/2006/metadata/properties" ma:root="true" ma:fieldsID="c6a376619b0ba2870d7a80380c32823a" ns2:_="" ns3:_="">
    <xsd:import namespace="220875d1-959a-474c-a19f-779f64c1fbd9"/>
    <xsd:import namespace="ddd003b3-02c5-4c29-a78e-af311086022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0875d1-959a-474c-a19f-779f64c1fb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c13fceff-a8af-4d0b-94f8-e80a0f4f55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d003b3-02c5-4c29-a78e-af311086022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9d43f2c3-eba3-4d8a-891d-f82eebb93bde}" ma:internalName="TaxCatchAll" ma:showField="CatchAllData" ma:web="ddd003b3-02c5-4c29-a78e-af311086022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dd003b3-02c5-4c29-a78e-af3110860229" xsi:nil="true"/>
    <lcf76f155ced4ddcb4097134ff3c332f xmlns="220875d1-959a-474c-a19f-779f64c1fbd9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6004D87-A623-4AAD-8588-8ABFFBED46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0875d1-959a-474c-a19f-779f64c1fbd9"/>
    <ds:schemaRef ds:uri="ddd003b3-02c5-4c29-a78e-af311086022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4EE20B-6CA5-4287-8B94-8329D8F99A62}">
  <ds:schemaRefs>
    <ds:schemaRef ds:uri="ddd003b3-02c5-4c29-a78e-af3110860229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220875d1-959a-474c-a19f-779f64c1fbd9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D425DC7F-82DC-4E61-90FB-EF3913224A8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2025-08-23T06:57:34Z</dcterms:created>
  <dcterms:modified xsi:type="dcterms:W3CDTF">2025-08-25T09:28:40Z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0x010100D33D2F2EB34777438142BD1F81F9DDFF</vt:lpwstr>
  </property>
</Properties>
</file>